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5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C28" i="4"/>
  <c r="G27" i="4"/>
  <c r="G26" i="4"/>
  <c r="G25" i="4"/>
  <c r="G24" i="4"/>
  <c r="C24" i="4"/>
  <c r="G23" i="4"/>
  <c r="G22" i="4"/>
  <c r="G28" i="4" s="1"/>
  <c r="G29" i="4" s="1"/>
  <c r="F20" i="4"/>
  <c r="E20" i="4"/>
  <c r="D20" i="4"/>
  <c r="C20" i="4"/>
  <c r="F19" i="4"/>
  <c r="G14" i="4"/>
  <c r="G13" i="4"/>
  <c r="G12" i="4"/>
  <c r="G10" i="4"/>
  <c r="G9" i="4"/>
  <c r="G8" i="4"/>
  <c r="G20" i="4" s="1"/>
</calcChain>
</file>

<file path=xl/sharedStrings.xml><?xml version="1.0" encoding="utf-8"?>
<sst xmlns="http://schemas.openxmlformats.org/spreadsheetml/2006/main" count="38" uniqueCount="31">
  <si>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</si>
  <si>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</si>
  <si>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</si>
  <si>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</si>
  <si>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</si>
  <si>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с.Ильинское ул. Им 50-ти летия СССР дом № 5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</si>
  <si>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</si>
  <si>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</si>
  <si>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</si>
  <si>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</si>
  <si>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</si>
  <si>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</si>
  <si>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</si>
  <si>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</si>
  <si>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</si>
  <si>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</si>
  <si>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</si>
  <si>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</si>
  <si>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</si>
  <si>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</si>
  <si>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</si>
  <si>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</si>
  <si>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хвс</t>
  </si>
  <si>
    <t>ремонт канализации</t>
  </si>
  <si>
    <t>ремонт системы электроснабжения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</si>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</sst>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7" workbookViewId="0">
      <selection activeCell="C25" sqref="C25"/>
    </sheetView>
  </sheetViews>
  <sheetFormatPr defaultColWidth="9.140625" defaultRowHeight="15.75" x14ac:dyDescent="0.25"/>
  <cols>
    <col min="1" max="1" width="6.7109375" style="1" hidden="1" customWidth="1"/>
    <col min="2" max="2" width="3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0.9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-39546.769999999997</v>
      </c>
      <c r="D8" s="18">
        <v>100802.28</v>
      </c>
      <c r="E8" s="19">
        <v>96374.96</v>
      </c>
      <c r="F8" s="18">
        <v>100802.28</v>
      </c>
      <c r="G8" s="19">
        <f>C8+E8-F8</f>
        <v>-43974.089999999989</v>
      </c>
    </row>
    <row r="9" spans="1:8" x14ac:dyDescent="0.25">
      <c r="A9" s="15"/>
      <c r="B9" s="16" t="s">
        <v>15</v>
      </c>
      <c r="C9" s="17">
        <v>-11858.06</v>
      </c>
      <c r="D9" s="18">
        <v>15883.56</v>
      </c>
      <c r="E9" s="19">
        <v>15150.55</v>
      </c>
      <c r="F9" s="18">
        <v>15883.56</v>
      </c>
      <c r="G9" s="19">
        <f t="shared" ref="G9:G14" si="0">C9+E9-F9</f>
        <v>-12591.07</v>
      </c>
    </row>
    <row r="10" spans="1:8" x14ac:dyDescent="0.25">
      <c r="A10" s="15"/>
      <c r="B10" s="16" t="s">
        <v>16</v>
      </c>
      <c r="C10" s="17">
        <v>-126309.91</v>
      </c>
      <c r="D10" s="18">
        <v>137579.57</v>
      </c>
      <c r="E10" s="19">
        <v>137972.46</v>
      </c>
      <c r="F10" s="18">
        <v>137579.57</v>
      </c>
      <c r="G10" s="19">
        <f>C10+E10-F10</f>
        <v>-125917.02000000002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-76.61</v>
      </c>
      <c r="D12" s="18">
        <v>592.74</v>
      </c>
      <c r="E12" s="19">
        <v>576.48</v>
      </c>
      <c r="F12" s="18">
        <v>592.74</v>
      </c>
      <c r="G12" s="19">
        <f>C12+E12-F12</f>
        <v>-92.87</v>
      </c>
    </row>
    <row r="13" spans="1:8" x14ac:dyDescent="0.25">
      <c r="A13" s="15"/>
      <c r="B13" s="16" t="s">
        <v>19</v>
      </c>
      <c r="C13" s="17">
        <v>-173.28</v>
      </c>
      <c r="D13" s="18">
        <v>1284.8399999999999</v>
      </c>
      <c r="E13" s="19">
        <v>1235.5</v>
      </c>
      <c r="F13" s="18">
        <v>1284.8399999999999</v>
      </c>
      <c r="G13" s="19">
        <f>C13+E13-F13</f>
        <v>-222.61999999999989</v>
      </c>
    </row>
    <row r="14" spans="1:8" x14ac:dyDescent="0.25">
      <c r="A14" s="15"/>
      <c r="B14" s="16" t="s">
        <v>20</v>
      </c>
      <c r="C14" s="17">
        <v>-111696.73</v>
      </c>
      <c r="D14" s="18">
        <v>14302.2</v>
      </c>
      <c r="E14" s="19">
        <v>13686.95</v>
      </c>
      <c r="F14" s="19">
        <v>24975.89</v>
      </c>
      <c r="G14" s="19">
        <f t="shared" si="0"/>
        <v>-122985.67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6.5" customHeight="1" x14ac:dyDescent="0.25">
      <c r="A16" s="15"/>
      <c r="B16" s="16" t="s">
        <v>22</v>
      </c>
      <c r="C16" s="17"/>
      <c r="D16" s="18"/>
      <c r="E16" s="19"/>
      <c r="F16" s="19">
        <v>1318.63</v>
      </c>
      <c r="G16" s="19"/>
    </row>
    <row r="17" spans="1:7" ht="16.5" customHeight="1" x14ac:dyDescent="0.25">
      <c r="A17" s="15"/>
      <c r="B17" s="16" t="s">
        <v>23</v>
      </c>
      <c r="C17" s="17"/>
      <c r="D17" s="18"/>
      <c r="E17" s="19"/>
      <c r="F17" s="19">
        <v>1396.44</v>
      </c>
      <c r="G17" s="19"/>
    </row>
    <row r="18" spans="1:7" ht="13.9" customHeight="1" x14ac:dyDescent="0.25">
      <c r="A18" s="15"/>
      <c r="B18" s="16" t="s">
        <v>24</v>
      </c>
      <c r="C18" s="17"/>
      <c r="D18" s="18"/>
      <c r="E18" s="19"/>
      <c r="F18" s="19">
        <v>20623.82</v>
      </c>
      <c r="G18" s="19"/>
    </row>
    <row r="19" spans="1:7" x14ac:dyDescent="0.25">
      <c r="A19" s="15">
        <v>0</v>
      </c>
      <c r="B19" s="16" t="s">
        <v>25</v>
      </c>
      <c r="C19" s="17"/>
      <c r="D19" s="18"/>
      <c r="E19" s="19"/>
      <c r="F19" s="19">
        <f>322+1315</f>
        <v>1637</v>
      </c>
      <c r="G19" s="19"/>
    </row>
    <row r="20" spans="1:7" x14ac:dyDescent="0.25">
      <c r="A20" s="20">
        <v>2</v>
      </c>
      <c r="B20" s="21" t="s">
        <v>26</v>
      </c>
      <c r="C20" s="22">
        <f>C8+C9+C14+C10+C12+C13</f>
        <v>-289661.36</v>
      </c>
      <c r="D20" s="22">
        <f>D8+D9+D14+D10+D12+D13</f>
        <v>270445.19</v>
      </c>
      <c r="E20" s="22">
        <f>E8+E9+E14+E10+E12+E13</f>
        <v>264996.89999999997</v>
      </c>
      <c r="F20" s="22">
        <f>F8+F9+F14+F10+F12+F13</f>
        <v>281118.88</v>
      </c>
      <c r="G20" s="22">
        <f>G8+G9+G14+G10+G12+G13</f>
        <v>-305783.33999999997</v>
      </c>
    </row>
    <row r="21" spans="1:7" x14ac:dyDescent="0.25">
      <c r="A21" s="23"/>
      <c r="B21" s="24" t="s">
        <v>27</v>
      </c>
      <c r="C21" s="25"/>
      <c r="D21" s="25"/>
      <c r="E21" s="25"/>
      <c r="F21" s="25"/>
      <c r="G21" s="26"/>
    </row>
    <row r="22" spans="1:7" x14ac:dyDescent="0.25">
      <c r="A22" s="23"/>
      <c r="B22" s="16" t="s">
        <v>14</v>
      </c>
      <c r="C22" s="17">
        <v>-39546.769999999997</v>
      </c>
      <c r="D22" s="18">
        <v>100802.28</v>
      </c>
      <c r="E22" s="19">
        <v>96374.96</v>
      </c>
      <c r="F22" s="18"/>
      <c r="G22" s="19">
        <f>C22+E22-D22</f>
        <v>-43974.089999999989</v>
      </c>
    </row>
    <row r="23" spans="1:7" x14ac:dyDescent="0.25">
      <c r="B23" s="16" t="s">
        <v>15</v>
      </c>
      <c r="C23" s="17">
        <v>-11858.06</v>
      </c>
      <c r="D23" s="18">
        <v>15883.56</v>
      </c>
      <c r="E23" s="19">
        <v>15150.55</v>
      </c>
      <c r="F23" s="18"/>
      <c r="G23" s="19">
        <f t="shared" ref="G23:G27" si="1">C23+E23-D23</f>
        <v>-12591.07</v>
      </c>
    </row>
    <row r="24" spans="1:7" x14ac:dyDescent="0.25">
      <c r="B24" s="16" t="s">
        <v>16</v>
      </c>
      <c r="C24" s="17">
        <f>C10</f>
        <v>-126309.91</v>
      </c>
      <c r="D24" s="18">
        <v>137579.57</v>
      </c>
      <c r="E24" s="19">
        <v>137972.46</v>
      </c>
      <c r="F24" s="18"/>
      <c r="G24" s="19">
        <f t="shared" si="1"/>
        <v>-125917.02000000002</v>
      </c>
    </row>
    <row r="25" spans="1:7" x14ac:dyDescent="0.25">
      <c r="B25" s="16" t="s">
        <v>18</v>
      </c>
      <c r="C25" s="17">
        <v>-76.61</v>
      </c>
      <c r="D25" s="18">
        <v>592.74</v>
      </c>
      <c r="E25" s="19">
        <v>576.48</v>
      </c>
      <c r="F25" s="18"/>
      <c r="G25" s="19">
        <f t="shared" si="1"/>
        <v>-92.87</v>
      </c>
    </row>
    <row r="26" spans="1:7" x14ac:dyDescent="0.25">
      <c r="B26" s="16" t="s">
        <v>19</v>
      </c>
      <c r="C26" s="17">
        <v>-173.28</v>
      </c>
      <c r="D26" s="18">
        <v>1284.8399999999999</v>
      </c>
      <c r="E26" s="19">
        <v>1235.5</v>
      </c>
      <c r="F26" s="18"/>
      <c r="G26" s="19">
        <f t="shared" si="1"/>
        <v>-222.61999999999989</v>
      </c>
    </row>
    <row r="27" spans="1:7" x14ac:dyDescent="0.25">
      <c r="B27" s="16" t="s">
        <v>20</v>
      </c>
      <c r="C27" s="17">
        <v>-6687.3</v>
      </c>
      <c r="D27" s="18">
        <v>14302.2</v>
      </c>
      <c r="E27" s="19">
        <v>13686.95</v>
      </c>
      <c r="F27" s="19"/>
      <c r="G27" s="19">
        <f t="shared" si="1"/>
        <v>-7302.55</v>
      </c>
    </row>
    <row r="28" spans="1:7" x14ac:dyDescent="0.25">
      <c r="B28" s="21" t="s">
        <v>26</v>
      </c>
      <c r="C28" s="22">
        <f>C22+C23+C27+C24+C25+C26</f>
        <v>-184651.93</v>
      </c>
      <c r="D28" s="22">
        <f>D22+D23+D27+D24+D25+D26</f>
        <v>270445.19</v>
      </c>
      <c r="E28" s="22">
        <f>E22+E23+E27+E24+E25+E26</f>
        <v>264996.89999999997</v>
      </c>
      <c r="F28" s="22"/>
      <c r="G28" s="22">
        <f>G22+G23+G27+G24+G25+G26</f>
        <v>-190100.22</v>
      </c>
    </row>
    <row r="29" spans="1:7" x14ac:dyDescent="0.25">
      <c r="B29" s="27" t="s">
        <v>28</v>
      </c>
      <c r="G29" s="27">
        <f>G28</f>
        <v>-190100.22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2019-03-28T19:34:40Z</dcterms:modified>
</cp:coreProperties>
</file>